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45" windowWidth="20115" windowHeight="7995" activeTab="0"/>
  </bookViews>
  <sheets>
    <sheet name="Лист1" sheetId="1" r:id="rId1"/>
  </sheets>
  <definedNames/>
  <calcPr calcId="125725"/>
</workbook>
</file>

<file path=xl/sharedStrings.xml><?xml version="1.0" encoding="utf-8"?>
<sst xmlns="http://schemas.openxmlformats.org/spreadsheetml/2006/main" count="80" uniqueCount="80">
  <si>
    <t>№ п/п</t>
  </si>
  <si>
    <t>Наименование показателей</t>
  </si>
  <si>
    <t>2012г.</t>
  </si>
  <si>
    <t>Доходы, всего (без НДС)</t>
  </si>
  <si>
    <t>Расходы, всего (сумма стр.2.1.-2.7.)</t>
  </si>
  <si>
    <t>Оплата труда и начисления на оплату труда</t>
  </si>
  <si>
    <t>Заработная плата</t>
  </si>
  <si>
    <t>прочие выплаты</t>
  </si>
  <si>
    <t>суточные при служебных командировках</t>
  </si>
  <si>
    <t>проезд в отпуск</t>
  </si>
  <si>
    <t>книгоиздательская продукция</t>
  </si>
  <si>
    <t>льготы по к/услугам</t>
  </si>
  <si>
    <t>начисление на оплату труда</t>
  </si>
  <si>
    <t>Приобретение услуг</t>
  </si>
  <si>
    <t>услуги связи, интернет</t>
  </si>
  <si>
    <t>Транспортные услуги</t>
  </si>
  <si>
    <t>проездные командировочных</t>
  </si>
  <si>
    <t>транспортные расходы</t>
  </si>
  <si>
    <t>Коммунальные расходы</t>
  </si>
  <si>
    <t>оплата услуг отопления ГУП ЖКХ</t>
  </si>
  <si>
    <t>оплата услуг отопления прочих поставщиков</t>
  </si>
  <si>
    <t>оплата услуг предоставления газа</t>
  </si>
  <si>
    <t>оплата услуг предоставления электроэнергии</t>
  </si>
  <si>
    <t>оплата услуг горячего и холодного водоснабжения</t>
  </si>
  <si>
    <t>оплата услуг канализации</t>
  </si>
  <si>
    <t>другие расходы по оплате коммунальных усулг</t>
  </si>
  <si>
    <t>Арендная плата</t>
  </si>
  <si>
    <t>Услуги по содержанию имущества</t>
  </si>
  <si>
    <t>оплата содержания помещения(дератизация)</t>
  </si>
  <si>
    <t>Оплата других услуг</t>
  </si>
  <si>
    <t>научно-исследов, проект., изыскат работы</t>
  </si>
  <si>
    <t>разработка схем территор планир</t>
  </si>
  <si>
    <t>проведен пректных и изыскат работ, проектно-сметн., документ</t>
  </si>
  <si>
    <t>устанвка, наладка, монтаж, пожарной сигнализации, систем видеонаблюдения</t>
  </si>
  <si>
    <t>услуги вневедомст охраны</t>
  </si>
  <si>
    <t>услуги по страхованию (автомашин)</t>
  </si>
  <si>
    <t>услуги в области информац технологий</t>
  </si>
  <si>
    <t>подписка на периодические и справочные издания</t>
  </si>
  <si>
    <t>расходы на оплату труда договоров гр-правового характера, предметом которых является участие в соревновании</t>
  </si>
  <si>
    <t>оплата проживания при служебных командировках</t>
  </si>
  <si>
    <t>оплата за обучение на курсах повыш квалиф</t>
  </si>
  <si>
    <t>иные работы и услуги (контроль СЭС)</t>
  </si>
  <si>
    <t>Безвозмездные и безвзвратные перечисления гос организациям</t>
  </si>
  <si>
    <t>Безвозмездные и безвзвратные перечисления негосуд организациям</t>
  </si>
  <si>
    <t>Перечисления другим бюджетам</t>
  </si>
  <si>
    <t>Пособия по социальной помощи населению</t>
  </si>
  <si>
    <t>компенсация школьного питания</t>
  </si>
  <si>
    <t>выходное пособие выпускникам из числа детей-сирот</t>
  </si>
  <si>
    <t>субсидии на приобретение, строительство жилья гражданам</t>
  </si>
  <si>
    <t>выплаты субсидий гражданам на приобретение (строительства) жилья</t>
  </si>
  <si>
    <t>другие выплаты по соц помощи</t>
  </si>
  <si>
    <t>Пенсии , пособия, выплачиваемые орган сектора гос управлен</t>
  </si>
  <si>
    <t>Прочие расходы</t>
  </si>
  <si>
    <t>уплата налогов, пошлин и сборов, разного рода в бюджеты всех уровней</t>
  </si>
  <si>
    <t>уплату штрафов, пеней</t>
  </si>
  <si>
    <t>возмещение морального вреда по решению судебных органов и оплата судебных издержек</t>
  </si>
  <si>
    <t>выплата гос премий, ден., компенсац</t>
  </si>
  <si>
    <t>возмещение убытклв и вреда</t>
  </si>
  <si>
    <t>приобретен изготов подарков и сувениров дл яперепродажи</t>
  </si>
  <si>
    <t>представительские расходы, пррием и обслуж делегаций</t>
  </si>
  <si>
    <t>иные расходы по подстатье 290</t>
  </si>
  <si>
    <t>Увеличение стоимости основных средств в том числе:</t>
  </si>
  <si>
    <t>проиобретен оборуд и предм длить пользования</t>
  </si>
  <si>
    <t>капитальное строительство</t>
  </si>
  <si>
    <t>реконструкция, дооборудов, модернизация</t>
  </si>
  <si>
    <t>увеличение стоимости материальных ценностей</t>
  </si>
  <si>
    <t>приобретение мягкого инвентаря</t>
  </si>
  <si>
    <t>приобретение медикаментов</t>
  </si>
  <si>
    <t>приобретение продуктов питания</t>
  </si>
  <si>
    <t>приобретение ГСМ</t>
  </si>
  <si>
    <t>приобретение строительных материалов</t>
  </si>
  <si>
    <t>Все виды котельно-печного топлива</t>
  </si>
  <si>
    <t>Хозматериалы, приобретение прочих материальных запасов</t>
  </si>
  <si>
    <t>дотацая</t>
  </si>
  <si>
    <t>доп обр</t>
  </si>
  <si>
    <t>субвенция</t>
  </si>
  <si>
    <t>8. Финансово-экономический план на 2012 г.</t>
  </si>
  <si>
    <t>текущий и кап ремонт и рестав нефинанс актив</t>
  </si>
  <si>
    <t>другие расходы по содерж имущества</t>
  </si>
  <si>
    <t>проведен пректных и изыскат работ, проектно-смет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</si>
</sst>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333333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2" fillId="2" borderId="2" xfId="2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2" fillId="2" borderId="2" xfId="2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2" fillId="3" borderId="2" xfId="2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9">
      <selection activeCell="D7" sqref="D7"/>
    </sheetView>
  </sheetViews>
  <sheetFormatPr defaultColWidth="9.140625" defaultRowHeight="15"/>
  <cols>
    <col min="1" max="1" width="6.7109375" style="0" customWidth="1"/>
    <col min="2" max="2" width="38.8515625" style="0" customWidth="1"/>
    <col min="3" max="3" width="5.57421875" style="0" customWidth="1"/>
    <col min="4" max="4" width="11.421875" style="0" customWidth="1"/>
    <col min="5" max="5" width="10.140625" style="0" customWidth="1"/>
    <col min="6" max="6" width="10.57421875" style="0" customWidth="1"/>
    <col min="7" max="7" width="11.421875" style="0" customWidth="1"/>
    <col min="8" max="8" width="13.28125" style="0" customWidth="1"/>
  </cols>
  <sheetData>
    <row r="1" spans="1:7" ht="15" customHeight="1">
      <c r="A1" s="14"/>
      <c r="B1" s="14" t="s">
        <v>76</v>
      </c>
      <c r="C1" s="14"/>
      <c r="D1" s="15"/>
      <c r="E1" s="15"/>
      <c r="F1" s="15"/>
      <c r="G1" s="15"/>
    </row>
    <row r="2" spans="1:7" ht="15" customHeight="1" thickBot="1">
      <c r="A2" s="14"/>
      <c r="B2" s="15"/>
      <c r="C2" s="15"/>
      <c r="D2" s="15"/>
      <c r="E2" s="15"/>
      <c r="F2" s="15"/>
      <c r="G2" s="15"/>
    </row>
    <row r="3" spans="1:7" ht="15" customHeight="1" thickBot="1">
      <c r="A3" s="16" t="s">
        <v>0</v>
      </c>
      <c r="B3" s="1" t="s">
        <v>1</v>
      </c>
      <c r="C3" s="1"/>
      <c r="D3" s="1" t="s">
        <v>2</v>
      </c>
      <c r="E3" s="2" t="s">
        <v>73</v>
      </c>
      <c r="F3" s="3" t="s">
        <v>74</v>
      </c>
      <c r="G3" s="4" t="s">
        <v>75</v>
      </c>
    </row>
    <row r="4" spans="1:7" ht="15" customHeight="1" thickBot="1">
      <c r="A4" s="17">
        <v>1</v>
      </c>
      <c r="B4" s="18" t="s">
        <v>3</v>
      </c>
      <c r="C4" s="18"/>
      <c r="D4" s="5"/>
      <c r="E4" s="6"/>
      <c r="F4" s="6"/>
      <c r="G4" s="6"/>
    </row>
    <row r="5" spans="1:8" ht="15" customHeight="1" thickBot="1">
      <c r="A5" s="17">
        <v>2</v>
      </c>
      <c r="B5" s="18" t="s">
        <v>4</v>
      </c>
      <c r="C5" s="18"/>
      <c r="D5" s="7">
        <f>E5+F5+G5</f>
        <v>20209941</v>
      </c>
      <c r="E5" s="9">
        <f>E6+E14+E49+E56+E69</f>
        <v>3029050</v>
      </c>
      <c r="F5" s="6">
        <f>F6</f>
        <v>458993</v>
      </c>
      <c r="G5" s="6">
        <f>G6+G14+G69</f>
        <v>16721898</v>
      </c>
      <c r="H5" s="10"/>
    </row>
    <row r="6" spans="1:7" ht="15" customHeight="1" thickBot="1">
      <c r="A6" s="19">
        <v>210</v>
      </c>
      <c r="B6" s="20" t="s">
        <v>5</v>
      </c>
      <c r="C6" s="20"/>
      <c r="D6" s="11">
        <f aca="true" t="shared" si="0" ref="D6:D69">E6+F6+G6</f>
        <v>16953613</v>
      </c>
      <c r="E6" s="12">
        <f>E8</f>
        <v>84512</v>
      </c>
      <c r="F6" s="12">
        <f>F7+F13</f>
        <v>458993</v>
      </c>
      <c r="G6" s="12">
        <f>G7+G8+G13</f>
        <v>16410108</v>
      </c>
    </row>
    <row r="7" spans="1:7" ht="15" customHeight="1" thickBot="1">
      <c r="A7" s="17">
        <v>211</v>
      </c>
      <c r="B7" s="21" t="s">
        <v>6</v>
      </c>
      <c r="C7" s="21"/>
      <c r="D7" s="7">
        <f t="shared" si="0"/>
        <v>12928649</v>
      </c>
      <c r="E7" s="6"/>
      <c r="F7" s="6">
        <v>352529</v>
      </c>
      <c r="G7" s="6">
        <v>12576120</v>
      </c>
    </row>
    <row r="8" spans="1:7" ht="15" customHeight="1" thickBot="1">
      <c r="A8" s="17">
        <v>212</v>
      </c>
      <c r="B8" s="21" t="s">
        <v>7</v>
      </c>
      <c r="C8" s="21"/>
      <c r="D8" s="7">
        <f t="shared" si="0"/>
        <v>120512</v>
      </c>
      <c r="E8" s="6">
        <f>E9+E10</f>
        <v>84512</v>
      </c>
      <c r="F8" s="6"/>
      <c r="G8" s="6">
        <f>G11</f>
        <v>36000</v>
      </c>
    </row>
    <row r="9" spans="1:7" ht="15" customHeight="1" thickBot="1">
      <c r="A9" s="17"/>
      <c r="B9" s="22" t="s">
        <v>8</v>
      </c>
      <c r="C9" s="22">
        <v>104</v>
      </c>
      <c r="D9" s="7">
        <f t="shared" si="0"/>
        <v>4584</v>
      </c>
      <c r="E9" s="6">
        <v>4584</v>
      </c>
      <c r="F9" s="6"/>
      <c r="G9" s="6"/>
    </row>
    <row r="10" spans="1:7" ht="15" customHeight="1" thickBot="1">
      <c r="A10" s="17"/>
      <c r="B10" s="22" t="s">
        <v>9</v>
      </c>
      <c r="C10" s="22">
        <v>101</v>
      </c>
      <c r="D10" s="7">
        <f t="shared" si="0"/>
        <v>79928</v>
      </c>
      <c r="E10" s="6">
        <v>79928</v>
      </c>
      <c r="F10" s="6"/>
      <c r="G10" s="6"/>
    </row>
    <row r="11" spans="1:7" ht="15" customHeight="1" thickBot="1">
      <c r="A11" s="17"/>
      <c r="B11" s="22" t="s">
        <v>10</v>
      </c>
      <c r="C11" s="22">
        <v>102</v>
      </c>
      <c r="D11" s="7">
        <f t="shared" si="0"/>
        <v>36000</v>
      </c>
      <c r="E11" s="6"/>
      <c r="F11" s="6"/>
      <c r="G11" s="6">
        <v>36000</v>
      </c>
    </row>
    <row r="12" spans="1:7" ht="15" customHeight="1" thickBot="1">
      <c r="A12" s="17"/>
      <c r="B12" s="22" t="s">
        <v>11</v>
      </c>
      <c r="C12" s="22">
        <v>103</v>
      </c>
      <c r="D12" s="7">
        <f t="shared" si="0"/>
        <v>0</v>
      </c>
      <c r="E12" s="6"/>
      <c r="F12" s="6"/>
      <c r="G12" s="6"/>
    </row>
    <row r="13" spans="1:7" ht="15" customHeight="1" thickBot="1">
      <c r="A13" s="8">
        <v>213</v>
      </c>
      <c r="B13" s="23" t="s">
        <v>12</v>
      </c>
      <c r="C13" s="23"/>
      <c r="D13" s="7">
        <f>F13+G13</f>
        <v>3904452</v>
      </c>
      <c r="E13" s="7"/>
      <c r="F13" s="8">
        <v>106464</v>
      </c>
      <c r="G13" s="8">
        <v>3797988</v>
      </c>
    </row>
    <row r="14" spans="1:7" ht="15" customHeight="1" thickBot="1">
      <c r="A14" s="13">
        <v>220</v>
      </c>
      <c r="B14" s="24" t="s">
        <v>13</v>
      </c>
      <c r="C14" s="25"/>
      <c r="D14" s="11">
        <f>E14+F14+G14</f>
        <v>2807329</v>
      </c>
      <c r="E14" s="11">
        <f>E15+E16+E19+E28+E33</f>
        <v>2683819</v>
      </c>
      <c r="F14" s="13"/>
      <c r="G14" s="13">
        <f>G33+G15</f>
        <v>123510</v>
      </c>
    </row>
    <row r="15" spans="1:7" ht="15" customHeight="1" thickBot="1">
      <c r="A15" s="17">
        <v>221</v>
      </c>
      <c r="B15" s="26" t="s">
        <v>14</v>
      </c>
      <c r="C15" s="26"/>
      <c r="D15" s="7">
        <f t="shared" si="0"/>
        <v>116496</v>
      </c>
      <c r="E15" s="6">
        <v>8496</v>
      </c>
      <c r="F15" s="6"/>
      <c r="G15" s="6">
        <v>108000</v>
      </c>
    </row>
    <row r="16" spans="1:7" ht="15" customHeight="1" thickBot="1">
      <c r="A16" s="17">
        <v>222</v>
      </c>
      <c r="B16" s="21" t="s">
        <v>15</v>
      </c>
      <c r="C16" s="21"/>
      <c r="D16" s="7">
        <f>D17</f>
        <v>11889</v>
      </c>
      <c r="E16" s="7">
        <f aca="true" t="shared" si="1" ref="E16:G16">E17</f>
        <v>11889</v>
      </c>
      <c r="F16" s="7">
        <f t="shared" si="1"/>
        <v>0</v>
      </c>
      <c r="G16" s="7">
        <f t="shared" si="1"/>
        <v>0</v>
      </c>
    </row>
    <row r="17" spans="1:7" ht="15" customHeight="1" thickBot="1">
      <c r="A17" s="17"/>
      <c r="B17" s="22" t="s">
        <v>16</v>
      </c>
      <c r="C17" s="22">
        <v>104</v>
      </c>
      <c r="D17" s="7">
        <f t="shared" si="0"/>
        <v>11889</v>
      </c>
      <c r="E17" s="6">
        <v>11889</v>
      </c>
      <c r="F17" s="6"/>
      <c r="G17" s="6"/>
    </row>
    <row r="18" spans="1:7" ht="15" customHeight="1" thickBot="1">
      <c r="A18" s="17"/>
      <c r="B18" s="22" t="s">
        <v>17</v>
      </c>
      <c r="C18" s="22">
        <v>125</v>
      </c>
      <c r="D18" s="7">
        <f t="shared" si="0"/>
        <v>0</v>
      </c>
      <c r="E18" s="6"/>
      <c r="F18" s="6"/>
      <c r="G18" s="6"/>
    </row>
    <row r="19" spans="1:7" ht="15" customHeight="1" thickBot="1">
      <c r="A19" s="17">
        <v>223</v>
      </c>
      <c r="B19" s="21" t="s">
        <v>18</v>
      </c>
      <c r="C19" s="21"/>
      <c r="D19" s="7">
        <f>D20+D23+D24</f>
        <v>2295344</v>
      </c>
      <c r="E19" s="7">
        <f aca="true" t="shared" si="2" ref="E19:G19">E20+E23+E24</f>
        <v>2295344</v>
      </c>
      <c r="F19" s="7">
        <f t="shared" si="2"/>
        <v>0</v>
      </c>
      <c r="G19" s="7">
        <f t="shared" si="2"/>
        <v>0</v>
      </c>
    </row>
    <row r="20" spans="1:7" ht="15" customHeight="1" thickBot="1">
      <c r="A20" s="17"/>
      <c r="B20" s="22" t="s">
        <v>19</v>
      </c>
      <c r="C20" s="22">
        <v>1071</v>
      </c>
      <c r="D20" s="7">
        <f t="shared" si="0"/>
        <v>2108969</v>
      </c>
      <c r="E20" s="6">
        <v>2108969</v>
      </c>
      <c r="F20" s="6"/>
      <c r="G20" s="6"/>
    </row>
    <row r="21" spans="1:7" ht="15" customHeight="1" thickBot="1">
      <c r="A21" s="17"/>
      <c r="B21" s="22" t="s">
        <v>20</v>
      </c>
      <c r="C21" s="22">
        <v>1072</v>
      </c>
      <c r="D21" s="7">
        <f t="shared" si="0"/>
        <v>0</v>
      </c>
      <c r="E21" s="6"/>
      <c r="F21" s="6"/>
      <c r="G21" s="6"/>
    </row>
    <row r="22" spans="1:7" ht="15" customHeight="1" thickBot="1">
      <c r="A22" s="17"/>
      <c r="B22" s="22" t="s">
        <v>21</v>
      </c>
      <c r="C22" s="22">
        <v>108</v>
      </c>
      <c r="D22" s="7">
        <f t="shared" si="0"/>
        <v>0</v>
      </c>
      <c r="E22" s="6"/>
      <c r="F22" s="6"/>
      <c r="G22" s="6"/>
    </row>
    <row r="23" spans="1:7" ht="15" customHeight="1" thickBot="1">
      <c r="A23" s="17"/>
      <c r="B23" s="22" t="s">
        <v>22</v>
      </c>
      <c r="C23" s="22">
        <v>109</v>
      </c>
      <c r="D23" s="7">
        <f t="shared" si="0"/>
        <v>174523</v>
      </c>
      <c r="E23" s="6">
        <v>174523</v>
      </c>
      <c r="F23" s="6"/>
      <c r="G23" s="6"/>
    </row>
    <row r="24" spans="1:7" ht="15" customHeight="1" thickBot="1">
      <c r="A24" s="17"/>
      <c r="B24" s="22" t="s">
        <v>23</v>
      </c>
      <c r="C24" s="22">
        <v>110</v>
      </c>
      <c r="D24" s="7">
        <f t="shared" si="0"/>
        <v>11852</v>
      </c>
      <c r="E24" s="6">
        <v>11852</v>
      </c>
      <c r="F24" s="6"/>
      <c r="G24" s="6"/>
    </row>
    <row r="25" spans="1:7" ht="15" customHeight="1" thickBot="1">
      <c r="A25" s="17"/>
      <c r="B25" s="22" t="s">
        <v>24</v>
      </c>
      <c r="C25" s="22">
        <v>126</v>
      </c>
      <c r="D25" s="7">
        <f t="shared" si="0"/>
        <v>0</v>
      </c>
      <c r="E25" s="6"/>
      <c r="F25" s="6"/>
      <c r="G25" s="6"/>
    </row>
    <row r="26" spans="1:7" ht="15" customHeight="1" thickBot="1">
      <c r="A26" s="17"/>
      <c r="B26" s="22" t="s">
        <v>25</v>
      </c>
      <c r="C26" s="22">
        <v>127</v>
      </c>
      <c r="D26" s="7">
        <f t="shared" si="0"/>
        <v>0</v>
      </c>
      <c r="E26" s="6"/>
      <c r="F26" s="6"/>
      <c r="G26" s="6"/>
    </row>
    <row r="27" spans="1:7" ht="15" customHeight="1" thickBot="1">
      <c r="A27" s="17"/>
      <c r="B27" s="21" t="s">
        <v>26</v>
      </c>
      <c r="C27" s="21"/>
      <c r="D27" s="7">
        <f t="shared" si="0"/>
        <v>0</v>
      </c>
      <c r="E27" s="6"/>
      <c r="F27" s="6"/>
      <c r="G27" s="6"/>
    </row>
    <row r="28" spans="1:7" ht="15" customHeight="1" thickBot="1">
      <c r="A28" s="17">
        <v>225</v>
      </c>
      <c r="B28" s="21" t="s">
        <v>27</v>
      </c>
      <c r="C28" s="21"/>
      <c r="D28" s="7">
        <f>D29+D30+D32+D33</f>
        <v>383600</v>
      </c>
      <c r="E28" s="7">
        <f>E29+E30+E31+E32</f>
        <v>304380</v>
      </c>
      <c r="F28" s="7">
        <f aca="true" t="shared" si="3" ref="F28:G28">F29+F30+F32+F33</f>
        <v>0</v>
      </c>
      <c r="G28" s="7">
        <f t="shared" si="3"/>
        <v>15510</v>
      </c>
    </row>
    <row r="29" spans="1:7" ht="15" customHeight="1" thickBot="1">
      <c r="A29" s="17"/>
      <c r="B29" s="22" t="s">
        <v>28</v>
      </c>
      <c r="C29" s="22">
        <v>111</v>
      </c>
      <c r="D29" s="7">
        <f t="shared" si="0"/>
        <v>3780</v>
      </c>
      <c r="E29" s="6">
        <v>3780</v>
      </c>
      <c r="F29" s="6"/>
      <c r="G29" s="6"/>
    </row>
    <row r="30" spans="1:7" ht="15" customHeight="1" thickBot="1">
      <c r="A30" s="17"/>
      <c r="B30" s="22" t="s">
        <v>77</v>
      </c>
      <c r="C30" s="22">
        <v>105</v>
      </c>
      <c r="D30" s="7">
        <f t="shared" si="0"/>
        <v>288000</v>
      </c>
      <c r="E30" s="6">
        <v>288000</v>
      </c>
      <c r="F30" s="6"/>
      <c r="G30" s="6"/>
    </row>
    <row r="31" spans="1:7" ht="15" customHeight="1" thickBot="1">
      <c r="A31" s="17"/>
      <c r="B31" s="22" t="s">
        <v>79</v>
      </c>
      <c r="C31" s="22">
        <v>128</v>
      </c>
      <c r="D31" s="7">
        <f t="shared" si="0"/>
        <v>0</v>
      </c>
      <c r="E31" s="6"/>
      <c r="F31" s="6"/>
      <c r="G31" s="6"/>
    </row>
    <row r="32" spans="1:7" ht="15" customHeight="1" thickBot="1">
      <c r="A32" s="17"/>
      <c r="B32" s="22" t="s">
        <v>78</v>
      </c>
      <c r="C32" s="22">
        <v>129</v>
      </c>
      <c r="D32" s="7">
        <f t="shared" si="0"/>
        <v>12600</v>
      </c>
      <c r="E32" s="6">
        <v>12600</v>
      </c>
      <c r="F32" s="6"/>
      <c r="G32" s="6"/>
    </row>
    <row r="33" spans="1:7" ht="15" customHeight="1" thickBot="1">
      <c r="A33" s="17">
        <v>226</v>
      </c>
      <c r="B33" s="21" t="s">
        <v>29</v>
      </c>
      <c r="C33" s="21"/>
      <c r="D33" s="7">
        <f t="shared" si="0"/>
        <v>79220</v>
      </c>
      <c r="E33" s="6">
        <f>E39+E40+E41+E43+E44+E45</f>
        <v>63710</v>
      </c>
      <c r="F33" s="6"/>
      <c r="G33" s="6">
        <f>G41</f>
        <v>15510</v>
      </c>
    </row>
    <row r="34" spans="1:7" ht="15" customHeight="1" thickBot="1">
      <c r="A34" s="17"/>
      <c r="B34" s="22" t="s">
        <v>30</v>
      </c>
      <c r="C34" s="22">
        <v>130</v>
      </c>
      <c r="D34" s="7">
        <f t="shared" si="0"/>
        <v>0</v>
      </c>
      <c r="E34" s="6"/>
      <c r="F34" s="6"/>
      <c r="G34" s="6"/>
    </row>
    <row r="35" spans="1:7" ht="15" customHeight="1" thickBot="1">
      <c r="A35" s="17"/>
      <c r="B35" s="22" t="s">
        <v>31</v>
      </c>
      <c r="C35" s="22">
        <v>131</v>
      </c>
      <c r="D35" s="7">
        <f t="shared" si="0"/>
        <v>0</v>
      </c>
      <c r="E35" s="6"/>
      <c r="F35" s="6"/>
      <c r="G35" s="6"/>
    </row>
    <row r="36" spans="1:7" ht="15" customHeight="1" thickBot="1">
      <c r="A36" s="17"/>
      <c r="B36" s="22" t="s">
        <v>32</v>
      </c>
      <c r="C36" s="22">
        <v>132</v>
      </c>
      <c r="D36" s="7">
        <f t="shared" si="0"/>
        <v>0</v>
      </c>
      <c r="E36" s="6"/>
      <c r="F36" s="6"/>
      <c r="G36" s="6"/>
    </row>
    <row r="37" spans="1:7" ht="15" customHeight="1" thickBot="1">
      <c r="A37" s="17"/>
      <c r="B37" s="22" t="s">
        <v>33</v>
      </c>
      <c r="C37" s="22">
        <v>133</v>
      </c>
      <c r="D37" s="7">
        <f t="shared" si="0"/>
        <v>0</v>
      </c>
      <c r="E37" s="6"/>
      <c r="F37" s="6"/>
      <c r="G37" s="6"/>
    </row>
    <row r="38" spans="1:7" ht="15" customHeight="1" thickBot="1">
      <c r="A38" s="17"/>
      <c r="B38" s="22" t="s">
        <v>34</v>
      </c>
      <c r="C38" s="22">
        <v>134</v>
      </c>
      <c r="D38" s="7">
        <f t="shared" si="0"/>
        <v>0</v>
      </c>
      <c r="E38" s="6"/>
      <c r="F38" s="6"/>
      <c r="G38" s="6"/>
    </row>
    <row r="39" spans="1:7" ht="15" customHeight="1" thickBot="1">
      <c r="A39" s="17"/>
      <c r="B39" s="22" t="s">
        <v>35</v>
      </c>
      <c r="C39" s="22">
        <v>135</v>
      </c>
      <c r="D39" s="7">
        <f t="shared" si="0"/>
        <v>4140</v>
      </c>
      <c r="E39" s="6">
        <v>4140</v>
      </c>
      <c r="F39" s="6"/>
      <c r="G39" s="6"/>
    </row>
    <row r="40" spans="1:7" ht="15" customHeight="1" thickBot="1">
      <c r="A40" s="17"/>
      <c r="B40" s="22" t="s">
        <v>36</v>
      </c>
      <c r="C40" s="22">
        <v>136</v>
      </c>
      <c r="D40" s="7">
        <f t="shared" si="0"/>
        <v>12000</v>
      </c>
      <c r="E40" s="6">
        <v>12000</v>
      </c>
      <c r="F40" s="6"/>
      <c r="G40" s="6"/>
    </row>
    <row r="41" spans="1:7" ht="15" customHeight="1" thickBot="1">
      <c r="A41" s="17"/>
      <c r="B41" s="22" t="s">
        <v>37</v>
      </c>
      <c r="C41" s="22">
        <v>137</v>
      </c>
      <c r="D41" s="7">
        <f t="shared" si="0"/>
        <v>15510</v>
      </c>
      <c r="E41" s="6"/>
      <c r="F41" s="6"/>
      <c r="G41" s="6">
        <v>15510</v>
      </c>
    </row>
    <row r="42" spans="1:7" ht="15" customHeight="1" thickBot="1">
      <c r="A42" s="17"/>
      <c r="B42" s="22" t="s">
        <v>38</v>
      </c>
      <c r="C42" s="22">
        <v>138</v>
      </c>
      <c r="D42" s="7">
        <f t="shared" si="0"/>
        <v>0</v>
      </c>
      <c r="E42" s="6"/>
      <c r="F42" s="6"/>
      <c r="G42" s="6"/>
    </row>
    <row r="43" spans="1:7" ht="15" customHeight="1" thickBot="1">
      <c r="A43" s="17"/>
      <c r="B43" s="22" t="s">
        <v>39</v>
      </c>
      <c r="C43" s="22">
        <v>104</v>
      </c>
      <c r="D43" s="7">
        <f t="shared" si="0"/>
        <v>3339</v>
      </c>
      <c r="E43" s="6">
        <v>3339</v>
      </c>
      <c r="F43" s="6"/>
      <c r="G43" s="6"/>
    </row>
    <row r="44" spans="1:7" ht="15" customHeight="1" thickBot="1">
      <c r="A44" s="17"/>
      <c r="B44" s="22" t="s">
        <v>40</v>
      </c>
      <c r="C44" s="22">
        <v>139</v>
      </c>
      <c r="D44" s="7">
        <f t="shared" si="0"/>
        <v>6000</v>
      </c>
      <c r="E44" s="6">
        <v>6000</v>
      </c>
      <c r="F44" s="6"/>
      <c r="G44" s="6"/>
    </row>
    <row r="45" spans="1:7" ht="15" customHeight="1" thickBot="1">
      <c r="A45" s="17"/>
      <c r="B45" s="22" t="s">
        <v>41</v>
      </c>
      <c r="C45" s="22">
        <v>140</v>
      </c>
      <c r="D45" s="7">
        <f t="shared" si="0"/>
        <v>38231</v>
      </c>
      <c r="E45" s="6">
        <v>38231</v>
      </c>
      <c r="F45" s="6"/>
      <c r="G45" s="6"/>
    </row>
    <row r="46" spans="1:7" ht="15" customHeight="1" thickBot="1">
      <c r="A46" s="17"/>
      <c r="B46" s="21" t="s">
        <v>42</v>
      </c>
      <c r="C46" s="21"/>
      <c r="D46" s="7">
        <f t="shared" si="0"/>
        <v>0</v>
      </c>
      <c r="E46" s="6"/>
      <c r="F46" s="6"/>
      <c r="G46" s="6"/>
    </row>
    <row r="47" spans="1:7" ht="15" customHeight="1" thickBot="1">
      <c r="A47" s="17"/>
      <c r="B47" s="21" t="s">
        <v>43</v>
      </c>
      <c r="C47" s="21"/>
      <c r="D47" s="7">
        <f t="shared" si="0"/>
        <v>0</v>
      </c>
      <c r="E47" s="6"/>
      <c r="F47" s="6"/>
      <c r="G47" s="6"/>
    </row>
    <row r="48" spans="1:7" ht="15" customHeight="1" thickBot="1">
      <c r="A48" s="17"/>
      <c r="B48" s="21" t="s">
        <v>44</v>
      </c>
      <c r="C48" s="21"/>
      <c r="D48" s="7">
        <f t="shared" si="0"/>
        <v>0</v>
      </c>
      <c r="E48" s="6"/>
      <c r="F48" s="6"/>
      <c r="G48" s="6"/>
    </row>
    <row r="49" spans="1:7" ht="15" customHeight="1" thickBot="1">
      <c r="A49" s="27">
        <v>262</v>
      </c>
      <c r="B49" s="20" t="s">
        <v>45</v>
      </c>
      <c r="C49" s="20"/>
      <c r="D49" s="11">
        <f>D50</f>
        <v>197270</v>
      </c>
      <c r="E49" s="12">
        <f>E50</f>
        <v>197270</v>
      </c>
      <c r="F49" s="12"/>
      <c r="G49" s="12"/>
    </row>
    <row r="50" spans="1:7" ht="15" customHeight="1" thickBot="1">
      <c r="A50" s="17"/>
      <c r="B50" s="22" t="s">
        <v>46</v>
      </c>
      <c r="C50" s="22">
        <v>113</v>
      </c>
      <c r="D50" s="7">
        <f t="shared" si="0"/>
        <v>197270</v>
      </c>
      <c r="E50" s="6">
        <v>197270</v>
      </c>
      <c r="F50" s="6"/>
      <c r="G50" s="6"/>
    </row>
    <row r="51" spans="1:7" ht="15" customHeight="1" thickBot="1">
      <c r="A51" s="17"/>
      <c r="B51" s="22" t="s">
        <v>47</v>
      </c>
      <c r="C51" s="22">
        <v>114</v>
      </c>
      <c r="D51" s="7">
        <f t="shared" si="0"/>
        <v>0</v>
      </c>
      <c r="E51" s="6"/>
      <c r="F51" s="6"/>
      <c r="G51" s="6"/>
    </row>
    <row r="52" spans="1:7" ht="15" customHeight="1" thickBot="1">
      <c r="A52" s="17"/>
      <c r="B52" s="22" t="s">
        <v>48</v>
      </c>
      <c r="C52" s="22">
        <v>115</v>
      </c>
      <c r="D52" s="7">
        <f t="shared" si="0"/>
        <v>0</v>
      </c>
      <c r="E52" s="6"/>
      <c r="F52" s="6"/>
      <c r="G52" s="6"/>
    </row>
    <row r="53" spans="1:7" ht="15" customHeight="1" thickBot="1">
      <c r="A53" s="17"/>
      <c r="B53" s="22" t="s">
        <v>49</v>
      </c>
      <c r="C53" s="22">
        <v>141</v>
      </c>
      <c r="D53" s="7">
        <f t="shared" si="0"/>
        <v>0</v>
      </c>
      <c r="E53" s="6"/>
      <c r="F53" s="6"/>
      <c r="G53" s="6"/>
    </row>
    <row r="54" spans="1:7" ht="15" customHeight="1" thickBot="1">
      <c r="A54" s="17"/>
      <c r="B54" s="22" t="s">
        <v>50</v>
      </c>
      <c r="C54" s="22">
        <v>142</v>
      </c>
      <c r="D54" s="7">
        <f t="shared" si="0"/>
        <v>0</v>
      </c>
      <c r="E54" s="6"/>
      <c r="F54" s="6"/>
      <c r="G54" s="6"/>
    </row>
    <row r="55" spans="1:7" ht="15" customHeight="1" thickBot="1">
      <c r="A55" s="17"/>
      <c r="B55" s="22" t="s">
        <v>51</v>
      </c>
      <c r="C55" s="22">
        <v>263</v>
      </c>
      <c r="D55" s="7">
        <f t="shared" si="0"/>
        <v>0</v>
      </c>
      <c r="E55" s="6"/>
      <c r="F55" s="6"/>
      <c r="G55" s="6"/>
    </row>
    <row r="56" spans="1:7" ht="15" customHeight="1" thickBot="1">
      <c r="A56" s="27">
        <v>290</v>
      </c>
      <c r="B56" s="20" t="s">
        <v>52</v>
      </c>
      <c r="C56" s="20"/>
      <c r="D56" s="11">
        <f>D57</f>
        <v>16241</v>
      </c>
      <c r="E56" s="12">
        <f>E57</f>
        <v>16241</v>
      </c>
      <c r="F56" s="12"/>
      <c r="G56" s="12"/>
    </row>
    <row r="57" spans="1:7" ht="15" customHeight="1" thickBot="1">
      <c r="A57" s="17"/>
      <c r="B57" s="22" t="s">
        <v>53</v>
      </c>
      <c r="C57" s="22">
        <v>143</v>
      </c>
      <c r="D57" s="7">
        <f t="shared" si="0"/>
        <v>16241</v>
      </c>
      <c r="E57" s="6">
        <v>16241</v>
      </c>
      <c r="F57" s="6"/>
      <c r="G57" s="6"/>
    </row>
    <row r="58" spans="1:7" ht="15" customHeight="1" thickBot="1">
      <c r="A58" s="17"/>
      <c r="B58" s="22" t="s">
        <v>54</v>
      </c>
      <c r="C58" s="22">
        <v>144</v>
      </c>
      <c r="D58" s="7">
        <f t="shared" si="0"/>
        <v>0</v>
      </c>
      <c r="E58" s="6"/>
      <c r="F58" s="6"/>
      <c r="G58" s="6"/>
    </row>
    <row r="59" spans="1:7" ht="15" customHeight="1" thickBot="1">
      <c r="A59" s="17"/>
      <c r="B59" s="22" t="s">
        <v>55</v>
      </c>
      <c r="C59" s="22">
        <v>145</v>
      </c>
      <c r="D59" s="7">
        <f t="shared" si="0"/>
        <v>0</v>
      </c>
      <c r="E59" s="6"/>
      <c r="F59" s="6"/>
      <c r="G59" s="6"/>
    </row>
    <row r="60" spans="1:7" ht="15" customHeight="1" thickBot="1">
      <c r="A60" s="17"/>
      <c r="B60" s="22" t="s">
        <v>56</v>
      </c>
      <c r="C60" s="22">
        <v>146</v>
      </c>
      <c r="D60" s="7">
        <f t="shared" si="0"/>
        <v>0</v>
      </c>
      <c r="E60" s="6"/>
      <c r="F60" s="6"/>
      <c r="G60" s="6"/>
    </row>
    <row r="61" spans="1:7" ht="15" customHeight="1" thickBot="1">
      <c r="A61" s="17"/>
      <c r="B61" s="22" t="s">
        <v>57</v>
      </c>
      <c r="C61" s="22">
        <v>147</v>
      </c>
      <c r="D61" s="7">
        <f t="shared" si="0"/>
        <v>0</v>
      </c>
      <c r="E61" s="6"/>
      <c r="F61" s="6"/>
      <c r="G61" s="6"/>
    </row>
    <row r="62" spans="1:7" ht="15" customHeight="1" thickBot="1">
      <c r="A62" s="17"/>
      <c r="B62" s="22" t="s">
        <v>58</v>
      </c>
      <c r="C62" s="22">
        <v>148</v>
      </c>
      <c r="D62" s="7">
        <f t="shared" si="0"/>
        <v>0</v>
      </c>
      <c r="E62" s="6"/>
      <c r="F62" s="6"/>
      <c r="G62" s="6"/>
    </row>
    <row r="63" spans="1:7" ht="15" customHeight="1" thickBot="1">
      <c r="A63" s="17"/>
      <c r="B63" s="22" t="s">
        <v>59</v>
      </c>
      <c r="C63" s="22">
        <v>149</v>
      </c>
      <c r="D63" s="7">
        <f t="shared" si="0"/>
        <v>0</v>
      </c>
      <c r="E63" s="6"/>
      <c r="F63" s="6"/>
      <c r="G63" s="6"/>
    </row>
    <row r="64" spans="1:7" ht="15" customHeight="1" thickBot="1">
      <c r="A64" s="17"/>
      <c r="B64" s="22" t="s">
        <v>60</v>
      </c>
      <c r="C64" s="22">
        <v>150</v>
      </c>
      <c r="D64" s="7">
        <f t="shared" si="0"/>
        <v>0</v>
      </c>
      <c r="E64" s="6"/>
      <c r="F64" s="6"/>
      <c r="G64" s="6"/>
    </row>
    <row r="65" spans="1:7" ht="15" customHeight="1" thickBot="1">
      <c r="A65" s="27">
        <v>310</v>
      </c>
      <c r="B65" s="20" t="s">
        <v>61</v>
      </c>
      <c r="C65" s="20">
        <v>181</v>
      </c>
      <c r="D65" s="11">
        <f t="shared" si="0"/>
        <v>0</v>
      </c>
      <c r="E65" s="12"/>
      <c r="F65" s="12"/>
      <c r="G65" s="12"/>
    </row>
    <row r="66" spans="1:7" ht="15" customHeight="1" thickBot="1">
      <c r="A66" s="17"/>
      <c r="B66" s="22" t="s">
        <v>62</v>
      </c>
      <c r="C66" s="22">
        <v>116</v>
      </c>
      <c r="D66" s="7">
        <f t="shared" si="0"/>
        <v>0</v>
      </c>
      <c r="E66" s="6"/>
      <c r="F66" s="6"/>
      <c r="G66" s="6"/>
    </row>
    <row r="67" spans="1:7" ht="15" customHeight="1" thickBot="1">
      <c r="A67" s="17"/>
      <c r="B67" s="22" t="s">
        <v>63</v>
      </c>
      <c r="C67" s="22">
        <v>118</v>
      </c>
      <c r="D67" s="7">
        <f t="shared" si="0"/>
        <v>0</v>
      </c>
      <c r="E67" s="6"/>
      <c r="F67" s="6"/>
      <c r="G67" s="6"/>
    </row>
    <row r="68" spans="1:7" ht="15" customHeight="1" thickBot="1">
      <c r="A68" s="17"/>
      <c r="B68" s="22" t="s">
        <v>64</v>
      </c>
      <c r="C68" s="22">
        <v>151</v>
      </c>
      <c r="D68" s="7">
        <f t="shared" si="0"/>
        <v>0</v>
      </c>
      <c r="E68" s="6"/>
      <c r="F68" s="6"/>
      <c r="G68" s="6"/>
    </row>
    <row r="69" spans="1:7" ht="15" customHeight="1" thickBot="1">
      <c r="A69" s="27">
        <v>340</v>
      </c>
      <c r="B69" s="20" t="s">
        <v>65</v>
      </c>
      <c r="C69" s="20"/>
      <c r="D69" s="11">
        <f t="shared" si="0"/>
        <v>235488</v>
      </c>
      <c r="E69" s="12">
        <f>E71+E74+E76</f>
        <v>47208</v>
      </c>
      <c r="F69" s="12"/>
      <c r="G69" s="12">
        <f>G73+G76</f>
        <v>188280</v>
      </c>
    </row>
    <row r="70" spans="1:7" ht="15" customHeight="1" thickBot="1">
      <c r="A70" s="17"/>
      <c r="B70" s="22" t="s">
        <v>66</v>
      </c>
      <c r="C70" s="22">
        <v>117</v>
      </c>
      <c r="D70" s="7">
        <f aca="true" t="shared" si="4" ref="D70:D76">E70+F70+G70</f>
        <v>0</v>
      </c>
      <c r="E70" s="6"/>
      <c r="F70" s="6"/>
      <c r="G70" s="6"/>
    </row>
    <row r="71" spans="1:7" ht="15" customHeight="1" thickBot="1">
      <c r="A71" s="17"/>
      <c r="B71" s="22" t="s">
        <v>67</v>
      </c>
      <c r="C71" s="22">
        <v>119</v>
      </c>
      <c r="D71" s="7">
        <f t="shared" si="4"/>
        <v>10070</v>
      </c>
      <c r="E71" s="6">
        <v>10070</v>
      </c>
      <c r="F71" s="6"/>
      <c r="G71" s="6"/>
    </row>
    <row r="72" spans="1:7" ht="15" customHeight="1" thickBot="1">
      <c r="A72" s="17"/>
      <c r="B72" s="22" t="s">
        <v>68</v>
      </c>
      <c r="C72" s="22">
        <v>120</v>
      </c>
      <c r="D72" s="7">
        <f t="shared" si="4"/>
        <v>0</v>
      </c>
      <c r="E72" s="6"/>
      <c r="F72" s="6"/>
      <c r="G72" s="6"/>
    </row>
    <row r="73" spans="1:7" ht="15" customHeight="1" thickBot="1">
      <c r="A73" s="17"/>
      <c r="B73" s="22" t="s">
        <v>69</v>
      </c>
      <c r="C73" s="22">
        <v>121</v>
      </c>
      <c r="D73" s="7">
        <f t="shared" si="4"/>
        <v>122500</v>
      </c>
      <c r="E73" s="6"/>
      <c r="F73" s="6"/>
      <c r="G73" s="6">
        <v>122500</v>
      </c>
    </row>
    <row r="74" spans="1:7" ht="15" customHeight="1" thickBot="1">
      <c r="A74" s="17"/>
      <c r="B74" s="22" t="s">
        <v>70</v>
      </c>
      <c r="C74" s="22">
        <v>112</v>
      </c>
      <c r="D74" s="7">
        <f t="shared" si="4"/>
        <v>16138</v>
      </c>
      <c r="E74" s="6">
        <v>16138</v>
      </c>
      <c r="F74" s="6"/>
      <c r="G74" s="6"/>
    </row>
    <row r="75" spans="1:7" ht="15" customHeight="1" thickBot="1">
      <c r="A75" s="17"/>
      <c r="B75" s="22" t="s">
        <v>71</v>
      </c>
      <c r="C75" s="22">
        <v>122</v>
      </c>
      <c r="D75" s="7">
        <f t="shared" si="4"/>
        <v>0</v>
      </c>
      <c r="E75" s="6"/>
      <c r="F75" s="6"/>
      <c r="G75" s="6"/>
    </row>
    <row r="76" spans="1:7" ht="15" customHeight="1" thickBot="1">
      <c r="A76" s="17"/>
      <c r="B76" s="22" t="s">
        <v>72</v>
      </c>
      <c r="C76" s="22">
        <v>123</v>
      </c>
      <c r="D76" s="7">
        <f t="shared" si="4"/>
        <v>86780</v>
      </c>
      <c r="E76" s="6">
        <v>21000</v>
      </c>
      <c r="F76" s="6"/>
      <c r="G76" s="6">
        <v>65780</v>
      </c>
    </row>
  </sheetData>
  <printOptions/>
  <pageMargins left="0.25" right="0.25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2012-01-25T04:16:40Z</cp:lastPrinted>
  <dcterms:created xsi:type="dcterms:W3CDTF">2012-01-24T12:57:10Z</dcterms:created>
  <dcterms:modified xsi:type="dcterms:W3CDTF">2012-01-25T13:14:01Z</dcterms:modified>
  <cp:category/>
  <cp:version/>
  <cp:contentType/>
  <cp:contentStatus/>
</cp:coreProperties>
</file>